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смет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<sst xmlns="http://schemas.openxmlformats.org/spreadsheetml/2006/main" count="107" uniqueCount="46">
  <si>
    <t>р</t>
  </si>
  <si>
    <t>Работа</t>
  </si>
  <si>
    <t>шт.</t>
  </si>
  <si>
    <t>Всего:</t>
  </si>
  <si>
    <t>Всего за работу:</t>
  </si>
  <si>
    <t>Материалы</t>
  </si>
  <si>
    <t>Накладные расходы 12% от ФОТ</t>
  </si>
  <si>
    <t>Всего за работу и материалы</t>
  </si>
  <si>
    <t>Доставка материалов</t>
  </si>
  <si>
    <t>Пляж, ремонт пирса</t>
  </si>
  <si>
    <t>Доска обрезная 50х140х6000</t>
  </si>
  <si>
    <t>Доска обрезная 40х200х6000</t>
  </si>
  <si>
    <t>Доска обрезная 25х100х6000</t>
  </si>
  <si>
    <t>Доска обрезная 40х140х6000</t>
  </si>
  <si>
    <t>Шайба кузовная</t>
  </si>
  <si>
    <t>Гайка 16мм.</t>
  </si>
  <si>
    <t xml:space="preserve">Саморез оцинкованный 51х4мм. </t>
  </si>
  <si>
    <t>Саморез оцинкованный 80х5мм.</t>
  </si>
  <si>
    <t>Полоса металическая 150х400х8мм.</t>
  </si>
  <si>
    <t>Электроды 3мм.</t>
  </si>
  <si>
    <t>Штанга резьбовая 16мм.</t>
  </si>
  <si>
    <t>Демонтаж доски,вывоз,утилизация</t>
  </si>
  <si>
    <t>м2</t>
  </si>
  <si>
    <t>Грунтовка доски 50х140х6000</t>
  </si>
  <si>
    <t>Грунтовка доски 40х200х6000</t>
  </si>
  <si>
    <t>Грунтовка доски 25х100х6000</t>
  </si>
  <si>
    <t>Грунтовка доски 40х140х6000</t>
  </si>
  <si>
    <t>Разгрузка доски</t>
  </si>
  <si>
    <t>Окраска доски 50х140 в два слоя</t>
  </si>
  <si>
    <t>Окраска доски 40х200 в два слоя</t>
  </si>
  <si>
    <t>Окраска доски 25х100 в два слоя</t>
  </si>
  <si>
    <t>Окраска доски 40х140 в два слоя</t>
  </si>
  <si>
    <t>Распиловка доски</t>
  </si>
  <si>
    <t>Диск распиловочный алмазный</t>
  </si>
  <si>
    <t>Биты</t>
  </si>
  <si>
    <t>Перчатки усиленные</t>
  </si>
  <si>
    <t>Грунтовка для доски</t>
  </si>
  <si>
    <t>Краска для доски</t>
  </si>
  <si>
    <t>лит.</t>
  </si>
  <si>
    <t>Сверло по дереву 18мм.</t>
  </si>
  <si>
    <t>Сверло по дереву 4мм.</t>
  </si>
  <si>
    <t>Монтаж доски на пирсе</t>
  </si>
  <si>
    <t>Брус 100х150х6000</t>
  </si>
  <si>
    <t>Окраска бруса 100х150 в два слоя</t>
  </si>
  <si>
    <t>Грунтовка бруса 100х150х6000</t>
  </si>
  <si>
    <t>Валики 120мм.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</si>
</sst>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#,##0.0&quot;р.&quot;"/>
    <numFmt numFmtId="170" formatCode="#,##0&quot;р.&quot;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_р_._-;\-* #,##0.000_р_._-;_-* &quot;-&quot;???_р_._-;_-@_-"/>
    <numFmt numFmtId="175" formatCode="_-* #,##0.0_р_._-;\-* #,##0.0_р_._-;_-* &quot;-&quot;?_р_._-;_-@_-"/>
    <numFmt numFmtId="176" formatCode="_-* #,##0.000000_р_._-;\-* #,##0.000000_р_._-;_-* &quot;-&quot;??_р_._-;_-@_-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#,##0_ ;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58" applyNumberFormat="1" applyFont="1" applyAlignment="1">
      <alignment/>
    </xf>
    <xf numFmtId="167" fontId="1" fillId="0" borderId="0" xfId="58" applyNumberFormat="1" applyFont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58" applyNumberFormat="1" applyFont="1" applyBorder="1" applyAlignment="1">
      <alignment/>
    </xf>
    <xf numFmtId="167" fontId="1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1" fillId="0" borderId="10" xfId="58" applyNumberFormat="1" applyFont="1" applyBorder="1" applyAlignment="1">
      <alignment horizontal="center"/>
    </xf>
    <xf numFmtId="167" fontId="2" fillId="0" borderId="10" xfId="58" applyNumberFormat="1" applyFont="1" applyBorder="1" applyAlignment="1">
      <alignment horizontal="center"/>
    </xf>
    <xf numFmtId="179" fontId="2" fillId="0" borderId="10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67" fontId="1" fillId="33" borderId="10" xfId="58" applyNumberFormat="1" applyFont="1" applyFill="1" applyBorder="1" applyAlignment="1">
      <alignment horizontal="center"/>
    </xf>
    <xf numFmtId="17" fontId="2" fillId="34" borderId="0" xfId="0" applyNumberFormat="1" applyFont="1" applyFill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" fontId="2" fillId="33" borderId="10" xfId="0" applyNumberFormat="1" applyFont="1" applyFill="1" applyBorder="1" applyAlignment="1">
      <alignment/>
    </xf>
    <xf numFmtId="167" fontId="2" fillId="4" borderId="10" xfId="58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66" fontId="1" fillId="0" borderId="1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2">
      <selection activeCell="G46" sqref="G46"/>
    </sheetView>
  </sheetViews>
  <sheetFormatPr defaultColWidth="9.00390625" defaultRowHeight="12.75"/>
  <cols>
    <col min="1" max="1" width="3.00390625" style="1" customWidth="1"/>
    <col min="2" max="2" width="44.25390625" style="1" customWidth="1"/>
    <col min="3" max="3" width="10.625" style="2" customWidth="1"/>
    <col min="4" max="4" width="7.75390625" style="1" customWidth="1"/>
    <col min="5" max="5" width="7.375" style="1" customWidth="1"/>
    <col min="6" max="6" width="2.375" style="1" customWidth="1"/>
    <col min="7" max="7" width="11.75390625" style="3" customWidth="1"/>
    <col min="8" max="16384" width="9.125" style="1" customWidth="1"/>
  </cols>
  <sheetData>
    <row r="1" ht="15.75">
      <c r="B1" s="13" t="s">
        <v>9</v>
      </c>
    </row>
    <row r="2" ht="15.75">
      <c r="B2" s="16"/>
    </row>
    <row r="3" ht="15.75">
      <c r="B3" s="16" t="s">
        <v>5</v>
      </c>
    </row>
    <row r="4" spans="1:7" ht="15.75">
      <c r="A4" s="4"/>
      <c r="B4" s="14" t="s">
        <v>10</v>
      </c>
      <c r="C4" s="5">
        <v>146</v>
      </c>
      <c r="D4" s="4" t="s">
        <v>2</v>
      </c>
      <c r="E4" s="4">
        <v>336</v>
      </c>
      <c r="F4" s="4" t="s">
        <v>0</v>
      </c>
      <c r="G4" s="6">
        <f aca="true" t="shared" si="0" ref="G4:G24">C4*E4</f>
        <v>49056</v>
      </c>
    </row>
    <row r="5" spans="1:7" ht="15.75">
      <c r="A5" s="4"/>
      <c r="B5" s="4" t="s">
        <v>11</v>
      </c>
      <c r="C5" s="5">
        <v>40</v>
      </c>
      <c r="D5" s="4" t="s">
        <v>2</v>
      </c>
      <c r="E5" s="4">
        <v>384</v>
      </c>
      <c r="F5" s="4" t="s">
        <v>0</v>
      </c>
      <c r="G5" s="12">
        <f t="shared" si="0"/>
        <v>15360</v>
      </c>
    </row>
    <row r="6" spans="1:7" ht="15.75">
      <c r="A6" s="4"/>
      <c r="B6" s="4" t="s">
        <v>12</v>
      </c>
      <c r="C6" s="5">
        <v>20</v>
      </c>
      <c r="D6" s="4" t="s">
        <v>2</v>
      </c>
      <c r="E6" s="4">
        <v>120</v>
      </c>
      <c r="F6" s="4" t="s">
        <v>0</v>
      </c>
      <c r="G6" s="12">
        <f>C6*E6</f>
        <v>2400</v>
      </c>
    </row>
    <row r="7" spans="1:7" ht="15.75">
      <c r="A7" s="4"/>
      <c r="B7" s="4" t="s">
        <v>13</v>
      </c>
      <c r="C7" s="5">
        <v>20</v>
      </c>
      <c r="D7" s="4" t="s">
        <v>2</v>
      </c>
      <c r="E7" s="4">
        <v>272</v>
      </c>
      <c r="F7" s="4" t="s">
        <v>0</v>
      </c>
      <c r="G7" s="6">
        <f t="shared" si="0"/>
        <v>5440</v>
      </c>
    </row>
    <row r="8" spans="1:7" ht="15.75">
      <c r="A8" s="4"/>
      <c r="B8" s="4" t="s">
        <v>42</v>
      </c>
      <c r="C8" s="5">
        <v>15</v>
      </c>
      <c r="D8" s="4" t="s">
        <v>2</v>
      </c>
      <c r="E8" s="4">
        <v>720</v>
      </c>
      <c r="F8" s="4" t="s">
        <v>0</v>
      </c>
      <c r="G8" s="6">
        <f>C8*E8</f>
        <v>10800</v>
      </c>
    </row>
    <row r="9" spans="1:7" ht="15.75">
      <c r="A9" s="4"/>
      <c r="B9" s="4" t="s">
        <v>36</v>
      </c>
      <c r="C9" s="5">
        <v>100</v>
      </c>
      <c r="D9" s="4" t="s">
        <v>38</v>
      </c>
      <c r="E9" s="4">
        <v>57</v>
      </c>
      <c r="F9" s="4" t="s">
        <v>0</v>
      </c>
      <c r="G9" s="6">
        <f>C9*E9</f>
        <v>5700</v>
      </c>
    </row>
    <row r="10" spans="1:7" ht="15.75">
      <c r="A10" s="4"/>
      <c r="B10" s="4" t="s">
        <v>37</v>
      </c>
      <c r="C10" s="5">
        <v>170</v>
      </c>
      <c r="D10" s="4" t="s">
        <v>38</v>
      </c>
      <c r="E10" s="4">
        <v>500</v>
      </c>
      <c r="F10" s="4" t="s">
        <v>0</v>
      </c>
      <c r="G10" s="6">
        <f>C10*E10</f>
        <v>85000</v>
      </c>
    </row>
    <row r="11" spans="1:7" ht="15.75">
      <c r="A11" s="4"/>
      <c r="B11" s="4" t="s">
        <v>45</v>
      </c>
      <c r="C11" s="5">
        <v>15</v>
      </c>
      <c r="D11" s="4" t="s">
        <v>2</v>
      </c>
      <c r="E11" s="4">
        <v>120</v>
      </c>
      <c r="F11" s="4" t="s">
        <v>0</v>
      </c>
      <c r="G11" s="6">
        <f>C11*E11</f>
        <v>1800</v>
      </c>
    </row>
    <row r="12" spans="1:7" ht="15.75">
      <c r="A12" s="4"/>
      <c r="B12" s="4" t="s">
        <v>20</v>
      </c>
      <c r="C12" s="5">
        <v>5</v>
      </c>
      <c r="D12" s="4" t="s">
        <v>2</v>
      </c>
      <c r="E12" s="4">
        <v>419</v>
      </c>
      <c r="F12" s="4" t="s">
        <v>0</v>
      </c>
      <c r="G12" s="6">
        <f t="shared" si="0"/>
        <v>2095</v>
      </c>
    </row>
    <row r="13" spans="1:7" ht="15.75">
      <c r="A13" s="4"/>
      <c r="B13" s="4" t="s">
        <v>14</v>
      </c>
      <c r="C13" s="5">
        <v>100</v>
      </c>
      <c r="D13" s="4" t="s">
        <v>2</v>
      </c>
      <c r="E13" s="4">
        <v>9</v>
      </c>
      <c r="F13" s="4" t="s">
        <v>0</v>
      </c>
      <c r="G13" s="6">
        <f t="shared" si="0"/>
        <v>900</v>
      </c>
    </row>
    <row r="14" spans="1:7" ht="15.75">
      <c r="A14" s="4"/>
      <c r="B14" s="4" t="s">
        <v>15</v>
      </c>
      <c r="C14" s="5">
        <v>50</v>
      </c>
      <c r="D14" s="4" t="s">
        <v>2</v>
      </c>
      <c r="E14" s="4">
        <v>3</v>
      </c>
      <c r="F14" s="4" t="s">
        <v>0</v>
      </c>
      <c r="G14" s="6">
        <f t="shared" si="0"/>
        <v>150</v>
      </c>
    </row>
    <row r="15" spans="1:7" ht="15.75">
      <c r="A15" s="4"/>
      <c r="B15" s="4" t="s">
        <v>17</v>
      </c>
      <c r="C15" s="5">
        <v>2200</v>
      </c>
      <c r="D15" s="4" t="s">
        <v>2</v>
      </c>
      <c r="E15" s="4">
        <v>2.8</v>
      </c>
      <c r="F15" s="4" t="s">
        <v>0</v>
      </c>
      <c r="G15" s="6">
        <f t="shared" si="0"/>
        <v>6160</v>
      </c>
    </row>
    <row r="16" spans="1:7" ht="15.75">
      <c r="A16" s="4"/>
      <c r="B16" s="4" t="s">
        <v>16</v>
      </c>
      <c r="C16" s="5">
        <v>300</v>
      </c>
      <c r="D16" s="4" t="s">
        <v>2</v>
      </c>
      <c r="E16" s="4">
        <v>0.9</v>
      </c>
      <c r="F16" s="4" t="s">
        <v>0</v>
      </c>
      <c r="G16" s="6">
        <f t="shared" si="0"/>
        <v>270</v>
      </c>
    </row>
    <row r="17" spans="1:7" ht="15.75">
      <c r="A17" s="4"/>
      <c r="B17" s="4" t="s">
        <v>18</v>
      </c>
      <c r="C17" s="5">
        <v>2</v>
      </c>
      <c r="D17" s="4" t="s">
        <v>2</v>
      </c>
      <c r="E17" s="4">
        <v>350</v>
      </c>
      <c r="F17" s="4" t="s">
        <v>0</v>
      </c>
      <c r="G17" s="6">
        <f t="shared" si="0"/>
        <v>700</v>
      </c>
    </row>
    <row r="18" spans="1:7" ht="15.75">
      <c r="A18" s="4"/>
      <c r="B18" s="4" t="s">
        <v>19</v>
      </c>
      <c r="C18" s="5">
        <v>2</v>
      </c>
      <c r="D18" s="4" t="s">
        <v>2</v>
      </c>
      <c r="E18" s="4">
        <v>190</v>
      </c>
      <c r="F18" s="4" t="s">
        <v>0</v>
      </c>
      <c r="G18" s="6">
        <f t="shared" si="0"/>
        <v>380</v>
      </c>
    </row>
    <row r="19" spans="1:7" ht="15.75">
      <c r="A19" s="4"/>
      <c r="B19" s="4" t="s">
        <v>39</v>
      </c>
      <c r="C19" s="5">
        <v>2</v>
      </c>
      <c r="D19" s="4" t="s">
        <v>2</v>
      </c>
      <c r="E19" s="4">
        <v>360</v>
      </c>
      <c r="F19" s="4" t="s">
        <v>0</v>
      </c>
      <c r="G19" s="6">
        <f t="shared" si="0"/>
        <v>720</v>
      </c>
    </row>
    <row r="20" spans="1:7" ht="15.75">
      <c r="A20" s="4"/>
      <c r="B20" s="4" t="s">
        <v>40</v>
      </c>
      <c r="C20" s="5">
        <v>5</v>
      </c>
      <c r="D20" s="4" t="s">
        <v>2</v>
      </c>
      <c r="E20" s="4">
        <v>80</v>
      </c>
      <c r="F20" s="4" t="s">
        <v>0</v>
      </c>
      <c r="G20" s="6">
        <f t="shared" si="0"/>
        <v>400</v>
      </c>
    </row>
    <row r="21" spans="1:7" ht="15.75">
      <c r="A21" s="4"/>
      <c r="B21" s="4" t="s">
        <v>34</v>
      </c>
      <c r="C21" s="5">
        <v>10</v>
      </c>
      <c r="D21" s="4" t="s">
        <v>2</v>
      </c>
      <c r="E21" s="4">
        <v>53</v>
      </c>
      <c r="F21" s="4" t="s">
        <v>0</v>
      </c>
      <c r="G21" s="6">
        <f t="shared" si="0"/>
        <v>530</v>
      </c>
    </row>
    <row r="22" spans="1:7" ht="15.75">
      <c r="A22" s="4"/>
      <c r="B22" s="4" t="s">
        <v>33</v>
      </c>
      <c r="C22" s="5">
        <v>2</v>
      </c>
      <c r="D22" s="4" t="s">
        <v>2</v>
      </c>
      <c r="E22" s="4">
        <v>450</v>
      </c>
      <c r="F22" s="4" t="s">
        <v>0</v>
      </c>
      <c r="G22" s="6">
        <f t="shared" si="0"/>
        <v>900</v>
      </c>
    </row>
    <row r="23" spans="1:7" ht="15.75">
      <c r="A23" s="4"/>
      <c r="B23" s="4" t="s">
        <v>35</v>
      </c>
      <c r="C23" s="5">
        <v>20</v>
      </c>
      <c r="D23" s="4" t="s">
        <v>2</v>
      </c>
      <c r="E23" s="4">
        <v>32</v>
      </c>
      <c r="F23" s="4" t="s">
        <v>0</v>
      </c>
      <c r="G23" s="6">
        <f t="shared" si="0"/>
        <v>640</v>
      </c>
    </row>
    <row r="24" spans="1:11" ht="15.75">
      <c r="A24" s="4"/>
      <c r="B24" s="4" t="s">
        <v>8</v>
      </c>
      <c r="C24" s="5">
        <v>1</v>
      </c>
      <c r="D24" s="4" t="s">
        <v>2</v>
      </c>
      <c r="E24" s="4">
        <v>3000</v>
      </c>
      <c r="F24" s="4" t="s">
        <v>0</v>
      </c>
      <c r="G24" s="6">
        <f t="shared" si="0"/>
        <v>3000</v>
      </c>
      <c r="K24" s="18"/>
    </row>
    <row r="25" spans="1:7" ht="15.75">
      <c r="A25" s="4"/>
      <c r="B25" s="7" t="s">
        <v>3</v>
      </c>
      <c r="C25" s="5"/>
      <c r="D25" s="4"/>
      <c r="E25" s="4"/>
      <c r="F25" s="4"/>
      <c r="G25" s="9">
        <f>SUM(G4:G24)</f>
        <v>192401</v>
      </c>
    </row>
    <row r="26" spans="1:7" ht="15.75">
      <c r="A26" s="4"/>
      <c r="B26" s="4"/>
      <c r="C26" s="5"/>
      <c r="D26" s="4"/>
      <c r="E26" s="4"/>
      <c r="F26" s="4"/>
      <c r="G26" s="8"/>
    </row>
    <row r="27" spans="1:7" ht="15.75">
      <c r="A27" s="4"/>
      <c r="B27" s="7" t="s">
        <v>1</v>
      </c>
      <c r="C27" s="5"/>
      <c r="D27" s="4"/>
      <c r="E27" s="4"/>
      <c r="F27" s="4"/>
      <c r="G27" s="10"/>
    </row>
    <row r="28" spans="1:7" ht="15.75">
      <c r="A28" s="4"/>
      <c r="B28" s="4" t="s">
        <v>21</v>
      </c>
      <c r="C28" s="5"/>
      <c r="D28" s="4"/>
      <c r="E28" s="4"/>
      <c r="F28" s="4"/>
      <c r="G28" s="11">
        <v>8000</v>
      </c>
    </row>
    <row r="29" spans="1:7" ht="15.75">
      <c r="A29" s="4"/>
      <c r="B29" s="4" t="s">
        <v>32</v>
      </c>
      <c r="C29" s="5"/>
      <c r="D29" s="4"/>
      <c r="E29" s="4"/>
      <c r="F29" s="4"/>
      <c r="G29" s="11">
        <v>7000</v>
      </c>
    </row>
    <row r="30" spans="1:7" ht="15.75">
      <c r="A30" s="4"/>
      <c r="B30" s="4" t="s">
        <v>23</v>
      </c>
      <c r="C30" s="5">
        <v>332</v>
      </c>
      <c r="D30" s="4" t="s">
        <v>22</v>
      </c>
      <c r="E30" s="4">
        <v>70</v>
      </c>
      <c r="F30" s="4" t="s">
        <v>0</v>
      </c>
      <c r="G30" s="11">
        <f aca="true" t="shared" si="1" ref="G30:G39">C30*E30</f>
        <v>23240</v>
      </c>
    </row>
    <row r="31" spans="1:7" ht="15.75">
      <c r="A31" s="4"/>
      <c r="B31" s="4" t="s">
        <v>24</v>
      </c>
      <c r="C31" s="19">
        <v>115.2</v>
      </c>
      <c r="D31" s="4" t="s">
        <v>22</v>
      </c>
      <c r="E31" s="4">
        <v>70</v>
      </c>
      <c r="F31" s="4" t="s">
        <v>0</v>
      </c>
      <c r="G31" s="11">
        <f t="shared" si="1"/>
        <v>8064</v>
      </c>
    </row>
    <row r="32" spans="1:7" ht="15.75">
      <c r="A32" s="4"/>
      <c r="B32" s="4" t="s">
        <v>25</v>
      </c>
      <c r="C32" s="5">
        <v>30</v>
      </c>
      <c r="D32" s="4" t="s">
        <v>22</v>
      </c>
      <c r="E32" s="4">
        <v>70</v>
      </c>
      <c r="F32" s="4" t="s">
        <v>0</v>
      </c>
      <c r="G32" s="6">
        <f t="shared" si="1"/>
        <v>2100</v>
      </c>
    </row>
    <row r="33" spans="1:7" ht="15.75">
      <c r="A33" s="4"/>
      <c r="B33" s="4" t="s">
        <v>26</v>
      </c>
      <c r="C33" s="19">
        <v>43.2</v>
      </c>
      <c r="D33" s="4" t="s">
        <v>22</v>
      </c>
      <c r="E33" s="4">
        <v>70</v>
      </c>
      <c r="F33" s="4" t="s">
        <v>0</v>
      </c>
      <c r="G33" s="6">
        <f t="shared" si="1"/>
        <v>3024</v>
      </c>
    </row>
    <row r="34" spans="1:7" ht="15.75">
      <c r="A34" s="4"/>
      <c r="B34" s="4" t="s">
        <v>44</v>
      </c>
      <c r="C34" s="19">
        <v>45</v>
      </c>
      <c r="D34" s="4" t="s">
        <v>22</v>
      </c>
      <c r="E34" s="4">
        <v>70</v>
      </c>
      <c r="F34" s="4" t="s">
        <v>0</v>
      </c>
      <c r="G34" s="6">
        <f t="shared" si="1"/>
        <v>3150</v>
      </c>
    </row>
    <row r="35" spans="1:7" ht="15.75">
      <c r="A35" s="4"/>
      <c r="B35" s="4" t="s">
        <v>28</v>
      </c>
      <c r="C35" s="19">
        <v>332</v>
      </c>
      <c r="D35" s="4" t="s">
        <v>22</v>
      </c>
      <c r="E35" s="4">
        <v>140</v>
      </c>
      <c r="F35" s="4" t="s">
        <v>0</v>
      </c>
      <c r="G35" s="6">
        <f t="shared" si="1"/>
        <v>46480</v>
      </c>
    </row>
    <row r="36" spans="1:7" ht="15.75">
      <c r="A36" s="4"/>
      <c r="B36" s="4" t="s">
        <v>29</v>
      </c>
      <c r="C36" s="19">
        <v>115.2</v>
      </c>
      <c r="D36" s="4" t="s">
        <v>22</v>
      </c>
      <c r="E36" s="4">
        <v>140</v>
      </c>
      <c r="F36" s="4" t="s">
        <v>0</v>
      </c>
      <c r="G36" s="6">
        <f t="shared" si="1"/>
        <v>16128</v>
      </c>
    </row>
    <row r="37" spans="1:7" ht="15.75">
      <c r="A37" s="4"/>
      <c r="B37" s="4" t="s">
        <v>30</v>
      </c>
      <c r="C37" s="19">
        <v>30</v>
      </c>
      <c r="D37" s="4" t="s">
        <v>22</v>
      </c>
      <c r="E37" s="4">
        <v>140</v>
      </c>
      <c r="F37" s="4" t="s">
        <v>0</v>
      </c>
      <c r="G37" s="6">
        <f t="shared" si="1"/>
        <v>4200</v>
      </c>
    </row>
    <row r="38" spans="1:7" ht="15.75">
      <c r="A38" s="4"/>
      <c r="B38" s="4" t="s">
        <v>31</v>
      </c>
      <c r="C38" s="19">
        <v>43.2</v>
      </c>
      <c r="D38" s="4" t="s">
        <v>22</v>
      </c>
      <c r="E38" s="4">
        <v>140</v>
      </c>
      <c r="F38" s="4" t="s">
        <v>0</v>
      </c>
      <c r="G38" s="6">
        <f t="shared" si="1"/>
        <v>6048</v>
      </c>
    </row>
    <row r="39" spans="1:7" ht="15.75">
      <c r="A39" s="4"/>
      <c r="B39" s="4" t="s">
        <v>43</v>
      </c>
      <c r="C39" s="19">
        <v>45</v>
      </c>
      <c r="D39" s="4" t="s">
        <v>22</v>
      </c>
      <c r="E39" s="4">
        <v>140</v>
      </c>
      <c r="F39" s="4" t="s">
        <v>0</v>
      </c>
      <c r="G39" s="6">
        <f t="shared" si="1"/>
        <v>6300</v>
      </c>
    </row>
    <row r="40" spans="1:7" ht="15.75">
      <c r="A40" s="4"/>
      <c r="B40" s="4" t="s">
        <v>41</v>
      </c>
      <c r="C40" s="19"/>
      <c r="D40" s="4"/>
      <c r="E40" s="4"/>
      <c r="F40" s="4"/>
      <c r="G40" s="6">
        <v>18000</v>
      </c>
    </row>
    <row r="41" spans="1:7" ht="15.75">
      <c r="A41" s="4"/>
      <c r="B41" s="4" t="s">
        <v>27</v>
      </c>
      <c r="C41" s="5">
        <v>1</v>
      </c>
      <c r="D41" s="4" t="s">
        <v>2</v>
      </c>
      <c r="E41" s="4">
        <v>1500</v>
      </c>
      <c r="F41" s="4" t="s">
        <v>0</v>
      </c>
      <c r="G41" s="6">
        <f>C41*E41</f>
        <v>1500</v>
      </c>
    </row>
    <row r="42" spans="1:7" ht="15.75">
      <c r="A42" s="4"/>
      <c r="B42" s="7" t="s">
        <v>4</v>
      </c>
      <c r="C42" s="5"/>
      <c r="D42" s="4"/>
      <c r="E42" s="4"/>
      <c r="F42" s="4"/>
      <c r="G42" s="9">
        <f>SUM(G28:G41)</f>
        <v>153234</v>
      </c>
    </row>
    <row r="43" spans="1:7" ht="15.75">
      <c r="A43" s="4"/>
      <c r="B43" s="4" t="s">
        <v>6</v>
      </c>
      <c r="C43" s="5"/>
      <c r="D43" s="4"/>
      <c r="E43" s="4"/>
      <c r="F43" s="4"/>
      <c r="G43" s="6">
        <f>G42*12%</f>
        <v>18388.079999999998</v>
      </c>
    </row>
    <row r="44" spans="1:7" ht="15.75">
      <c r="A44" s="4"/>
      <c r="B44" s="7" t="s">
        <v>4</v>
      </c>
      <c r="C44" s="5"/>
      <c r="D44" s="4"/>
      <c r="E44" s="4"/>
      <c r="F44" s="4"/>
      <c r="G44" s="9">
        <f>G42+G43</f>
        <v>171622.08</v>
      </c>
    </row>
    <row r="45" spans="1:7" ht="15.75">
      <c r="A45" s="4"/>
      <c r="B45" s="7"/>
      <c r="C45" s="5"/>
      <c r="D45" s="4"/>
      <c r="E45" s="4"/>
      <c r="F45" s="4"/>
      <c r="G45" s="9"/>
    </row>
    <row r="46" spans="1:7" ht="15.75">
      <c r="A46" s="4"/>
      <c r="B46" s="7" t="s">
        <v>7</v>
      </c>
      <c r="C46" s="5"/>
      <c r="D46" s="4"/>
      <c r="E46" s="4"/>
      <c r="F46" s="4"/>
      <c r="G46" s="17">
        <f>G25+G44</f>
        <v>364023.07999999996</v>
      </c>
    </row>
    <row r="47" spans="1:7" ht="15.75">
      <c r="A47" s="4"/>
      <c r="B47" s="4"/>
      <c r="C47" s="5"/>
      <c r="D47" s="4"/>
      <c r="E47" s="4"/>
      <c r="F47" s="4"/>
      <c r="G47" s="6"/>
    </row>
    <row r="48" spans="1:7" ht="15.75">
      <c r="A48" s="15"/>
      <c r="C48" s="1"/>
      <c r="F48"/>
      <c r="G48" s="1"/>
    </row>
    <row r="49" spans="1:7" ht="15.75">
      <c r="A49" s="15"/>
      <c r="C49" s="1"/>
      <c r="G49" s="1"/>
    </row>
    <row r="50" spans="1:7" ht="15.75">
      <c r="A50" s="15"/>
      <c r="C50" s="1"/>
      <c r="G50" s="1"/>
    </row>
    <row r="51" spans="1:7" ht="15.75">
      <c r="A51" s="15"/>
      <c r="C51" s="1"/>
      <c r="G51" s="1"/>
    </row>
    <row r="52" spans="1:7" ht="15.75">
      <c r="A52" s="15"/>
      <c r="C52" s="1"/>
      <c r="G52" s="1"/>
    </row>
    <row r="53" spans="1:7" ht="15.75">
      <c r="A53" s="15"/>
      <c r="C53" s="1"/>
      <c r="G53" s="1"/>
    </row>
    <row r="54" spans="1:7" ht="15.75">
      <c r="A54" s="15"/>
      <c r="C54" s="1"/>
      <c r="G54" s="1"/>
    </row>
    <row r="55" spans="1:7" ht="15.75">
      <c r="A55" s="15"/>
      <c r="C55" s="1"/>
      <c r="G55" s="1"/>
    </row>
    <row r="56" spans="1:11" ht="15.75">
      <c r="A56" s="15"/>
      <c r="C56" s="1"/>
      <c r="G56" s="1"/>
      <c r="K56" s="18"/>
    </row>
    <row r="57" spans="1:7" ht="15.75">
      <c r="A57" s="15"/>
      <c r="C57" s="1"/>
      <c r="G57" s="1"/>
    </row>
    <row r="58" spans="1:7" ht="15.75">
      <c r="A58" s="15"/>
      <c r="C58" s="1"/>
      <c r="F58"/>
      <c r="G58" s="1"/>
    </row>
    <row r="59" spans="1:12" ht="15.75">
      <c r="A59" s="15"/>
      <c r="L59"/>
    </row>
    <row r="60" spans="1:12" ht="15.75">
      <c r="A60" s="15"/>
      <c r="L60"/>
    </row>
    <row r="61" spans="1:12" ht="15.75">
      <c r="A61" s="15"/>
      <c r="L61"/>
    </row>
    <row r="62" spans="1:12" ht="15.75">
      <c r="A62" s="15"/>
      <c r="L62"/>
    </row>
    <row r="63" spans="1:12" ht="15.75">
      <c r="A63" s="15"/>
      <c r="L63"/>
    </row>
    <row r="64" ht="15.75">
      <c r="A64" s="15"/>
    </row>
    <row r="65" ht="15.75">
      <c r="A65" s="15"/>
    </row>
    <row r="66" ht="15.75">
      <c r="A66" s="15"/>
    </row>
    <row r="67" ht="15.75">
      <c r="A67" s="15"/>
    </row>
    <row r="68" spans="1:7" ht="15.75">
      <c r="A68" s="15"/>
      <c r="B68" s="2"/>
      <c r="C68" s="1"/>
      <c r="F68" s="3"/>
      <c r="G68" s="1"/>
    </row>
    <row r="69" ht="15.75">
      <c r="A69" s="15"/>
    </row>
    <row r="70" ht="15.75">
      <c r="A70" s="15"/>
    </row>
    <row r="71" ht="15.75">
      <c r="A71" s="15"/>
    </row>
    <row r="72" ht="15.75">
      <c r="A72" s="15"/>
    </row>
    <row r="73" ht="15.75">
      <c r="A73" s="15"/>
    </row>
    <row r="74" ht="15.75">
      <c r="A74" s="15"/>
    </row>
    <row r="75" ht="15.75">
      <c r="A75" s="15"/>
    </row>
    <row r="76" ht="15.75">
      <c r="A76" s="15"/>
    </row>
    <row r="77" ht="15.75">
      <c r="A77" s="15"/>
    </row>
    <row r="78" ht="15.75">
      <c r="A78" s="15"/>
    </row>
    <row r="79" ht="15.75">
      <c r="A79" s="15"/>
    </row>
    <row r="80" ht="15.75">
      <c r="A80" s="15"/>
    </row>
    <row r="81" ht="15.75">
      <c r="A81" s="15"/>
    </row>
    <row r="82" ht="15.75">
      <c r="A82" s="15"/>
    </row>
    <row r="83" ht="15.75">
      <c r="A83" s="15"/>
    </row>
    <row r="84" ht="24" customHeight="1">
      <c r="A84" s="1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</dc:creator>
  <cp:keywords/>
  <dc:description/>
  <cp:lastModifiedBy>Александр</cp:lastModifiedBy>
  <cp:lastPrinted>2015-04-03T09:35:18Z</cp:lastPrinted>
  <dcterms:created xsi:type="dcterms:W3CDTF">2009-07-09T18:44:38Z</dcterms:created>
  <dcterms:modified xsi:type="dcterms:W3CDTF">2015-09-22T22:56:37Z</dcterms:modified>
  <cp:category/>
  <cp:version/>
  <cp:contentType/>
  <cp:contentStatus/>
</cp:coreProperties>
</file>